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EC_ACC\2020-21\HPD NTC\HPC folder\gmp\"/>
    </mc:Choice>
  </mc:AlternateContent>
  <xr:revisionPtr revIDLastSave="0" documentId="13_ncr:1_{33FEF1C5-97E4-4E6D-8BC6-12973BBF2B8C}" xr6:coauthVersionLast="45" xr6:coauthVersionMax="45" xr10:uidLastSave="{00000000-0000-0000-0000-000000000000}"/>
  <bookViews>
    <workbookView xWindow="-98" yWindow="-98" windowWidth="20715" windowHeight="13276" activeTab="1" xr2:uid="{00000000-000D-0000-FFFF-FFFF00000000}"/>
  </bookViews>
  <sheets>
    <sheet name="obs" sheetId="1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q0s9rFe0HTHA5mGyHH5RNrb902w=="/>
    </ext>
  </extLst>
</workbook>
</file>

<file path=xl/calcChain.xml><?xml version="1.0" encoding="utf-8"?>
<calcChain xmlns="http://schemas.openxmlformats.org/spreadsheetml/2006/main">
  <c r="B13" i="2" l="1"/>
  <c r="C13" i="2"/>
  <c r="D13" i="2"/>
  <c r="E13" i="2"/>
  <c r="E12" i="2" l="1"/>
  <c r="E20" i="2"/>
  <c r="D20" i="2"/>
  <c r="C20" i="2"/>
  <c r="B20" i="2"/>
  <c r="A20" i="2"/>
  <c r="D12" i="2"/>
  <c r="C12" i="2"/>
  <c r="B12" i="2"/>
  <c r="A12" i="2"/>
  <c r="E8" i="2"/>
  <c r="D8" i="2"/>
  <c r="C8" i="2"/>
  <c r="B8" i="2"/>
  <c r="A8" i="2"/>
  <c r="AI35" i="1"/>
  <c r="D4" i="2" s="1"/>
  <c r="AH35" i="1"/>
  <c r="C4" i="2" s="1"/>
  <c r="AG35" i="1"/>
  <c r="B4" i="2" s="1"/>
  <c r="AF35" i="1"/>
  <c r="A4" i="2" s="1"/>
  <c r="F20" i="2" l="1"/>
  <c r="F8" i="2"/>
  <c r="A13" i="2" l="1"/>
</calcChain>
</file>

<file path=xl/sharedStrings.xml><?xml version="1.0" encoding="utf-8"?>
<sst xmlns="http://schemas.openxmlformats.org/spreadsheetml/2006/main" count="154" uniqueCount="52">
  <si>
    <t>Round Data</t>
  </si>
  <si>
    <t>round score</t>
  </si>
  <si>
    <t>Bouldering In-Round Observations</t>
  </si>
  <si>
    <t>Round Position</t>
  </si>
  <si>
    <t>Athlete</t>
  </si>
  <si>
    <t>Event/Round</t>
  </si>
  <si>
    <t>T</t>
  </si>
  <si>
    <t>Z</t>
  </si>
  <si>
    <t>AT</t>
  </si>
  <si>
    <t>AZ</t>
  </si>
  <si>
    <t>Date</t>
  </si>
  <si>
    <t xml:space="preserve">  /        /  </t>
  </si>
  <si>
    <t>Boulder 1</t>
  </si>
  <si>
    <t>Total Attempts</t>
  </si>
  <si>
    <t>Primary Demand(s)</t>
  </si>
  <si>
    <t>Round Total</t>
  </si>
  <si>
    <t>B1</t>
  </si>
  <si>
    <t>boulder score</t>
  </si>
  <si>
    <t>B2</t>
  </si>
  <si>
    <t>B3</t>
  </si>
  <si>
    <t>att.</t>
  </si>
  <si>
    <t>B4</t>
  </si>
  <si>
    <t>B5</t>
  </si>
  <si>
    <t>Read</t>
  </si>
  <si>
    <t>Notes:</t>
  </si>
  <si>
    <t>Attempt Distribution</t>
  </si>
  <si>
    <t>Min 1</t>
  </si>
  <si>
    <t>Min 2</t>
  </si>
  <si>
    <t>Min 3</t>
  </si>
  <si>
    <t>Min 4</t>
  </si>
  <si>
    <t>Min 5</t>
  </si>
  <si>
    <t>Boulder 2</t>
  </si>
  <si>
    <t>Boulder 3</t>
  </si>
  <si>
    <t>Boulder 4</t>
  </si>
  <si>
    <t>Boulder 5</t>
  </si>
  <si>
    <t>round notes:</t>
  </si>
  <si>
    <t>Jane Doe</t>
  </si>
  <si>
    <t>Mock Comp - Friday</t>
  </si>
  <si>
    <t>Attempts to correct read</t>
  </si>
  <si>
    <t>x</t>
  </si>
  <si>
    <t>z</t>
  </si>
  <si>
    <t>Slab - balance/friction/precision</t>
  </si>
  <si>
    <t>P</t>
  </si>
  <si>
    <t>Coordination - risk finish</t>
  </si>
  <si>
    <t>Steep - Power/Intensity</t>
  </si>
  <si>
    <t>Off Vert - Complex/Precise/Control</t>
  </si>
  <si>
    <t>Dihedral - Insecure/Risk/ Mobility</t>
  </si>
  <si>
    <t>Average Attempts to Correct Read</t>
  </si>
  <si>
    <t>Problem Solving -Attempts to Correct Read</t>
  </si>
  <si>
    <t>Targets - Max</t>
  </si>
  <si>
    <t>Target - Max Average</t>
  </si>
  <si>
    <t>Target - Total Attempts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</si>
</sst>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Calibri"/>
    </font>
    <font>
      <b/>
      <sz val="11"/>
      <color rgb="FFFFFFFF"/>
      <name val="Calibri"/>
    </font>
    <font>
      <sz val="11"/>
      <name val="Calibri"/>
    </font>
    <font>
      <sz val="11"/>
      <color rgb="FFFFFFFF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</font>
    <font>
      <sz val="9"/>
      <color rgb="FF000000"/>
      <name val="Calibri"/>
    </font>
    <font>
      <sz val="11"/>
      <color rgb="FF000000"/>
      <name val="Calibri"/>
      <family val="2"/>
    </font>
    <font>
      <sz val="11"/>
      <color rgb="FF000000"/>
      <name val="Wingdings 2"/>
      <family val="1"/>
      <charset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11"/>
      <color rgb="FFFFFFFF"/>
      <name val="Calibri"/>
      <family val="2"/>
    </font>
    <font>
      <sz val="11"/>
      <color theme="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595959"/>
        <bgColor rgb="FF595959"/>
      </patternFill>
    </fill>
    <fill>
      <patternFill patternType="solid">
        <fgColor rgb="FFD8D8D8"/>
        <bgColor rgb="FFD8D8D8"/>
      </patternFill>
    </fill>
    <fill>
      <patternFill patternType="solid">
        <fgColor rgb="FF7F7F7F"/>
        <bgColor rgb="FF7F7F7F"/>
      </patternFill>
    </fill>
    <fill>
      <patternFill patternType="solid">
        <fgColor rgb="FFBFBFBF"/>
        <bgColor rgb="FFBFBFBF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A8D08D"/>
        <bgColor rgb="FFA8D08D"/>
      </patternFill>
    </fill>
    <fill>
      <patternFill patternType="solid">
        <fgColor rgb="FFFFE598"/>
        <bgColor rgb="FFFFE598"/>
      </patternFill>
    </fill>
    <fill>
      <patternFill patternType="solid">
        <fgColor rgb="FFFFD965"/>
        <bgColor rgb="FFFFD965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C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BFBFB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2" borderId="11" xfId="0" applyFont="1" applyFill="1" applyBorder="1"/>
    <xf numFmtId="0" fontId="0" fillId="6" borderId="6" xfId="0" applyFont="1" applyFill="1" applyBorder="1" applyAlignment="1">
      <alignment horizontal="center" vertical="center"/>
    </xf>
    <xf numFmtId="0" fontId="0" fillId="6" borderId="13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vertical="center"/>
    </xf>
    <xf numFmtId="0" fontId="0" fillId="4" borderId="6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vertical="center"/>
    </xf>
    <xf numFmtId="0" fontId="0" fillId="11" borderId="1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8" xfId="0" applyFont="1" applyBorder="1" applyAlignment="1">
      <alignment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0" fillId="7" borderId="16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0" fontId="0" fillId="9" borderId="17" xfId="0" applyFont="1" applyFill="1" applyBorder="1" applyAlignment="1">
      <alignment horizontal="center" vertical="center"/>
    </xf>
    <xf numFmtId="0" fontId="0" fillId="10" borderId="13" xfId="0" applyFont="1" applyFill="1" applyBorder="1" applyAlignment="1">
      <alignment horizontal="center" vertical="center"/>
    </xf>
    <xf numFmtId="0" fontId="0" fillId="10" borderId="16" xfId="0" applyFont="1" applyFill="1" applyBorder="1" applyAlignment="1">
      <alignment horizontal="center" vertical="center"/>
    </xf>
    <xf numFmtId="0" fontId="0" fillId="10" borderId="17" xfId="0" applyFont="1" applyFill="1" applyBorder="1" applyAlignment="1">
      <alignment horizontal="center" vertical="center"/>
    </xf>
    <xf numFmtId="0" fontId="0" fillId="11" borderId="13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12" borderId="11" xfId="0" applyFont="1" applyFill="1" applyBorder="1" applyAlignment="1">
      <alignment vertical="center"/>
    </xf>
    <xf numFmtId="0" fontId="0" fillId="12" borderId="11" xfId="0" applyFont="1" applyFill="1" applyBorder="1" applyAlignment="1">
      <alignment horizontal="center" vertical="center"/>
    </xf>
    <xf numFmtId="9" fontId="3" fillId="13" borderId="1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13" xfId="0" applyFont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0" fillId="9" borderId="16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/>
    </xf>
    <xf numFmtId="0" fontId="0" fillId="0" borderId="2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1" fillId="8" borderId="16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/>
    </xf>
    <xf numFmtId="0" fontId="10" fillId="9" borderId="13" xfId="0" applyFont="1" applyFill="1" applyBorder="1" applyAlignment="1">
      <alignment horizontal="center" vertical="center"/>
    </xf>
    <xf numFmtId="0" fontId="12" fillId="2" borderId="11" xfId="0" applyFont="1" applyFill="1" applyBorder="1"/>
    <xf numFmtId="0" fontId="13" fillId="14" borderId="0" xfId="0" applyFont="1" applyFill="1" applyAlignment="1"/>
    <xf numFmtId="0" fontId="13" fillId="15" borderId="11" xfId="0" applyFont="1" applyFill="1" applyBorder="1" applyAlignment="1">
      <alignment horizontal="center" vertical="center"/>
    </xf>
    <xf numFmtId="0" fontId="0" fillId="16" borderId="0" xfId="0" applyFont="1" applyFill="1" applyAlignment="1">
      <alignment horizontal="center"/>
    </xf>
    <xf numFmtId="0" fontId="13" fillId="14" borderId="0" xfId="0" applyFont="1" applyFill="1" applyAlignment="1">
      <alignment horizontal="center" vertical="center"/>
    </xf>
    <xf numFmtId="0" fontId="0" fillId="0" borderId="26" xfId="0" applyFont="1" applyBorder="1" applyAlignment="1">
      <alignment horizontal="center" wrapText="1"/>
    </xf>
    <xf numFmtId="0" fontId="0" fillId="0" borderId="27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20" xfId="0" applyFont="1" applyBorder="1"/>
    <xf numFmtId="0" fontId="2" fillId="0" borderId="22" xfId="0" applyFont="1" applyBorder="1"/>
    <xf numFmtId="0" fontId="2" fillId="0" borderId="23" xfId="0" applyFont="1" applyBorder="1"/>
    <xf numFmtId="0" fontId="8" fillId="0" borderId="1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2" fillId="0" borderId="21" xfId="0" applyFont="1" applyBorder="1"/>
    <xf numFmtId="0" fontId="2" fillId="0" borderId="18" xfId="0" applyFont="1" applyBorder="1"/>
    <xf numFmtId="0" fontId="0" fillId="0" borderId="12" xfId="0" applyFont="1" applyBorder="1" applyAlignment="1">
      <alignment horizontal="center" vertical="center"/>
    </xf>
    <xf numFmtId="0" fontId="2" fillId="0" borderId="14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textRotation="90"/>
    </xf>
    <xf numFmtId="0" fontId="2" fillId="0" borderId="15" xfId="0" applyFont="1" applyBorder="1"/>
    <xf numFmtId="0" fontId="2" fillId="0" borderId="24" xfId="0" applyFont="1" applyBorder="1"/>
    <xf numFmtId="0" fontId="0" fillId="0" borderId="0" xfId="0" applyFont="1" applyAlignment="1"/>
    <xf numFmtId="0" fontId="2" fillId="0" borderId="25" xfId="0" applyFont="1" applyBorder="1"/>
    <xf numFmtId="0" fontId="0" fillId="12" borderId="1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16" borderId="0" xfId="0" applyFont="1" applyFill="1" applyAlignment="1">
      <alignment horizontal="center"/>
    </xf>
    <xf numFmtId="0" fontId="13" fillId="14" borderId="11" xfId="0" applyFont="1" applyFill="1" applyBorder="1" applyAlignment="1">
      <alignment horizontal="center" wrapText="1"/>
    </xf>
    <xf numFmtId="0" fontId="13" fillId="14" borderId="0" xfId="0" applyFont="1" applyFill="1" applyAlignment="1">
      <alignment horizontal="center" wrapText="1"/>
    </xf>
    <xf numFmtId="0" fontId="12" fillId="5" borderId="24" xfId="0" applyFont="1" applyFill="1" applyBorder="1" applyAlignment="1">
      <alignment horizontal="center" wrapText="1"/>
    </xf>
    <xf numFmtId="0" fontId="12" fillId="5" borderId="11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5" borderId="24" xfId="0" applyFont="1" applyFill="1" applyBorder="1" applyAlignment="1">
      <alignment horizontal="center" wrapText="1"/>
    </xf>
    <xf numFmtId="0" fontId="0" fillId="4" borderId="7" xfId="0" applyFont="1" applyFill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3" borderId="4" xfId="0" applyFont="1" applyFill="1" applyBorder="1" applyAlignment="1">
      <alignment horizontal="center"/>
    </xf>
    <xf numFmtId="0" fontId="2" fillId="0" borderId="5" xfId="0" applyFont="1" applyBorder="1"/>
    <xf numFmtId="0" fontId="13" fillId="2" borderId="24" xfId="0" applyFont="1" applyFill="1" applyBorder="1" applyAlignment="1">
      <alignment horizontal="center" vertical="center"/>
    </xf>
    <xf numFmtId="0" fontId="0" fillId="17" borderId="0" xfId="0" applyFont="1" applyFill="1" applyAlignment="1"/>
    <xf numFmtId="9" fontId="13" fillId="17" borderId="0" xfId="0" applyNumberFormat="1" applyFont="1" applyFill="1" applyAlignment="1">
      <alignment horizontal="center" vertical="center"/>
    </xf>
    <xf numFmtId="9" fontId="13" fillId="18" borderId="0" xfId="0" applyNumberFormat="1" applyFont="1" applyFill="1" applyAlignment="1">
      <alignment horizontal="center" vertical="center"/>
    </xf>
    <xf numFmtId="0" fontId="13" fillId="17" borderId="0" xfId="0" applyFont="1" applyFill="1" applyAlignment="1"/>
  </cellXfs>
  <cellStyles count="1">
    <cellStyle name="Normal" xfId="0" builtinId="0"/>
  </cellStyles>
  <dxfs count="43"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85725</xdr:colOff>
      <xdr:row>0</xdr:row>
      <xdr:rowOff>0</xdr:rowOff>
    </xdr:from>
    <xdr:ext cx="419100" cy="295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00"/>
  <sheetViews>
    <sheetView topLeftCell="A17" workbookViewId="0">
      <selection activeCell="AJ18" sqref="AJ18"/>
    </sheetView>
  </sheetViews>
  <sheetFormatPr defaultColWidth="14.3984375" defaultRowHeight="15" customHeight="1"/>
  <cols>
    <col min="1" max="35" width="3.73046875" customWidth="1"/>
  </cols>
  <sheetData>
    <row r="1" spans="1:36" ht="15" customHeight="1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6" ht="15" customHeight="1">
      <c r="A2" s="57" t="s">
        <v>4</v>
      </c>
      <c r="B2" s="58"/>
      <c r="C2" s="59"/>
      <c r="D2" s="57" t="s">
        <v>36</v>
      </c>
      <c r="E2" s="58"/>
      <c r="F2" s="58"/>
      <c r="G2" s="58"/>
      <c r="H2" s="58"/>
      <c r="I2" s="58"/>
      <c r="J2" s="58"/>
      <c r="K2" s="59"/>
      <c r="L2" s="4" t="s">
        <v>5</v>
      </c>
      <c r="M2" s="6"/>
      <c r="N2" s="6"/>
      <c r="O2" s="57" t="s">
        <v>37</v>
      </c>
      <c r="P2" s="58"/>
      <c r="Q2" s="58"/>
      <c r="R2" s="58"/>
      <c r="S2" s="58"/>
      <c r="T2" s="58"/>
      <c r="U2" s="58"/>
      <c r="V2" s="58"/>
      <c r="W2" s="58"/>
      <c r="X2" s="58"/>
      <c r="Y2" s="58"/>
      <c r="Z2" s="59"/>
      <c r="AA2" s="57" t="s">
        <v>10</v>
      </c>
      <c r="AB2" s="59"/>
      <c r="AC2" s="57" t="s">
        <v>11</v>
      </c>
      <c r="AD2" s="58"/>
      <c r="AE2" s="59"/>
      <c r="AF2" s="2"/>
      <c r="AG2" s="2"/>
      <c r="AH2" s="2"/>
      <c r="AI2" s="2"/>
    </row>
    <row r="3" spans="1:36" ht="15" customHeight="1" thickBot="1">
      <c r="A3" s="60" t="s">
        <v>12</v>
      </c>
      <c r="B3" s="58"/>
      <c r="C3" s="59"/>
      <c r="D3" s="71" t="s">
        <v>14</v>
      </c>
      <c r="E3" s="58"/>
      <c r="F3" s="58"/>
      <c r="G3" s="58"/>
      <c r="H3" s="59"/>
      <c r="I3" s="57" t="s">
        <v>41</v>
      </c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9"/>
      <c r="AF3" s="57" t="s">
        <v>17</v>
      </c>
      <c r="AG3" s="58"/>
      <c r="AH3" s="58"/>
      <c r="AI3" s="59"/>
    </row>
    <row r="4" spans="1:36" ht="15" customHeight="1">
      <c r="A4" s="72" t="s">
        <v>20</v>
      </c>
      <c r="B4" s="71">
        <v>1</v>
      </c>
      <c r="C4" s="58"/>
      <c r="D4" s="58"/>
      <c r="E4" s="58"/>
      <c r="F4" s="58"/>
      <c r="G4" s="59"/>
      <c r="H4" s="57">
        <v>2</v>
      </c>
      <c r="I4" s="58"/>
      <c r="J4" s="58"/>
      <c r="K4" s="58"/>
      <c r="L4" s="58"/>
      <c r="M4" s="59"/>
      <c r="N4" s="57">
        <v>3</v>
      </c>
      <c r="O4" s="58"/>
      <c r="P4" s="58"/>
      <c r="Q4" s="58"/>
      <c r="R4" s="58"/>
      <c r="S4" s="59"/>
      <c r="T4" s="57">
        <v>4</v>
      </c>
      <c r="U4" s="58"/>
      <c r="V4" s="58"/>
      <c r="W4" s="58"/>
      <c r="X4" s="58"/>
      <c r="Y4" s="59"/>
      <c r="Z4" s="57">
        <v>5</v>
      </c>
      <c r="AA4" s="58"/>
      <c r="AB4" s="58"/>
      <c r="AC4" s="58"/>
      <c r="AD4" s="58"/>
      <c r="AE4" s="59"/>
      <c r="AF4" s="6" t="s">
        <v>6</v>
      </c>
      <c r="AG4" s="6" t="s">
        <v>7</v>
      </c>
      <c r="AH4" s="6" t="s">
        <v>8</v>
      </c>
      <c r="AI4" s="36" t="s">
        <v>9</v>
      </c>
      <c r="AJ4" s="55" t="s">
        <v>38</v>
      </c>
    </row>
    <row r="5" spans="1:36" ht="15" customHeight="1">
      <c r="A5" s="73"/>
      <c r="B5" s="17"/>
      <c r="C5" s="18"/>
      <c r="D5" s="18"/>
      <c r="E5" s="18"/>
      <c r="F5" s="37" t="s">
        <v>40</v>
      </c>
      <c r="G5" s="20"/>
      <c r="H5" s="21"/>
      <c r="I5" s="22"/>
      <c r="J5" s="22" t="s">
        <v>40</v>
      </c>
      <c r="K5" s="22"/>
      <c r="L5" s="22"/>
      <c r="M5" s="23"/>
      <c r="N5" s="24"/>
      <c r="O5" s="25"/>
      <c r="P5" s="25"/>
      <c r="Q5" s="25"/>
      <c r="R5" s="39" t="s">
        <v>40</v>
      </c>
      <c r="S5" s="26"/>
      <c r="T5" s="27"/>
      <c r="U5" s="28"/>
      <c r="V5" s="28"/>
      <c r="W5" s="40" t="s">
        <v>6</v>
      </c>
      <c r="X5" s="28"/>
      <c r="Y5" s="29"/>
      <c r="Z5" s="30"/>
      <c r="AA5" s="13"/>
      <c r="AB5" s="13"/>
      <c r="AC5" s="13"/>
      <c r="AD5" s="13"/>
      <c r="AE5" s="13"/>
      <c r="AF5" s="69">
        <v>1</v>
      </c>
      <c r="AG5" s="69">
        <v>1</v>
      </c>
      <c r="AH5" s="69">
        <v>4</v>
      </c>
      <c r="AI5" s="66">
        <v>1</v>
      </c>
      <c r="AJ5" s="56"/>
    </row>
    <row r="6" spans="1:36" ht="15" customHeight="1" thickBot="1">
      <c r="A6" s="14" t="s">
        <v>23</v>
      </c>
      <c r="B6" s="15"/>
      <c r="C6" s="15"/>
      <c r="D6" s="15"/>
      <c r="E6" s="15"/>
      <c r="F6" s="15" t="s">
        <v>39</v>
      </c>
      <c r="G6" s="15"/>
      <c r="H6" s="15"/>
      <c r="I6" s="15"/>
      <c r="J6" s="38" t="s">
        <v>42</v>
      </c>
      <c r="K6" s="15"/>
      <c r="L6" s="15"/>
      <c r="M6" s="15"/>
      <c r="N6" s="15"/>
      <c r="O6" s="15"/>
      <c r="P6" s="15"/>
      <c r="Q6" s="16"/>
      <c r="R6" s="38" t="s">
        <v>42</v>
      </c>
      <c r="S6" s="15"/>
      <c r="T6" s="15"/>
      <c r="U6" s="15"/>
      <c r="V6" s="15"/>
      <c r="W6" s="38" t="s">
        <v>42</v>
      </c>
      <c r="X6" s="15"/>
      <c r="Y6" s="15"/>
      <c r="Z6" s="15"/>
      <c r="AA6" s="15"/>
      <c r="AB6" s="15"/>
      <c r="AC6" s="15"/>
      <c r="AD6" s="15"/>
      <c r="AE6" s="15"/>
      <c r="AF6" s="70"/>
      <c r="AG6" s="70"/>
      <c r="AH6" s="70"/>
      <c r="AI6" s="63"/>
      <c r="AJ6" s="42">
        <v>2</v>
      </c>
    </row>
    <row r="7" spans="1:36" ht="15" customHeight="1">
      <c r="A7" s="61" t="s">
        <v>24</v>
      </c>
      <c r="B7" s="62"/>
      <c r="C7" s="66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2"/>
    </row>
    <row r="8" spans="1:36" ht="15" customHeight="1">
      <c r="A8" s="63"/>
      <c r="B8" s="64"/>
      <c r="C8" s="63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4"/>
    </row>
    <row r="9" spans="1:36" ht="15" customHeight="1" thickBot="1">
      <c r="A9" s="60" t="s">
        <v>31</v>
      </c>
      <c r="B9" s="58"/>
      <c r="C9" s="59"/>
      <c r="D9" s="71" t="s">
        <v>14</v>
      </c>
      <c r="E9" s="58"/>
      <c r="F9" s="58"/>
      <c r="G9" s="58"/>
      <c r="H9" s="59"/>
      <c r="I9" s="65" t="s">
        <v>43</v>
      </c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9"/>
      <c r="AF9" s="57" t="s">
        <v>17</v>
      </c>
      <c r="AG9" s="58"/>
      <c r="AH9" s="58"/>
      <c r="AI9" s="59"/>
    </row>
    <row r="10" spans="1:36" ht="15" customHeight="1">
      <c r="A10" s="72" t="s">
        <v>20</v>
      </c>
      <c r="B10" s="71">
        <v>1</v>
      </c>
      <c r="C10" s="58"/>
      <c r="D10" s="58"/>
      <c r="E10" s="58"/>
      <c r="F10" s="58"/>
      <c r="G10" s="59"/>
      <c r="H10" s="57">
        <v>2</v>
      </c>
      <c r="I10" s="58"/>
      <c r="J10" s="58"/>
      <c r="K10" s="58"/>
      <c r="L10" s="58"/>
      <c r="M10" s="59"/>
      <c r="N10" s="57">
        <v>3</v>
      </c>
      <c r="O10" s="58"/>
      <c r="P10" s="58"/>
      <c r="Q10" s="58"/>
      <c r="R10" s="58"/>
      <c r="S10" s="59"/>
      <c r="T10" s="57">
        <v>4</v>
      </c>
      <c r="U10" s="58"/>
      <c r="V10" s="58"/>
      <c r="W10" s="58"/>
      <c r="X10" s="58"/>
      <c r="Y10" s="59"/>
      <c r="Z10" s="57">
        <v>5</v>
      </c>
      <c r="AA10" s="58"/>
      <c r="AB10" s="58"/>
      <c r="AC10" s="58"/>
      <c r="AD10" s="58"/>
      <c r="AE10" s="59"/>
      <c r="AF10" s="6" t="s">
        <v>6</v>
      </c>
      <c r="AG10" s="6" t="s">
        <v>7</v>
      </c>
      <c r="AH10" s="6" t="s">
        <v>8</v>
      </c>
      <c r="AI10" s="6" t="s">
        <v>9</v>
      </c>
      <c r="AJ10" s="55" t="s">
        <v>38</v>
      </c>
    </row>
    <row r="11" spans="1:36" ht="15" customHeight="1">
      <c r="A11" s="73"/>
      <c r="B11" s="17"/>
      <c r="C11" s="18"/>
      <c r="D11" s="18"/>
      <c r="E11" s="37" t="s">
        <v>39</v>
      </c>
      <c r="F11" s="18"/>
      <c r="G11" s="20"/>
      <c r="H11" s="21"/>
      <c r="I11" s="44" t="s">
        <v>39</v>
      </c>
      <c r="J11" s="22"/>
      <c r="K11" s="22"/>
      <c r="L11" s="44" t="s">
        <v>40</v>
      </c>
      <c r="M11" s="23"/>
      <c r="N11" s="24"/>
      <c r="O11" s="25"/>
      <c r="P11" s="25"/>
      <c r="Q11" s="25"/>
      <c r="R11" s="25"/>
      <c r="S11" s="26"/>
      <c r="T11" s="45" t="s">
        <v>40</v>
      </c>
      <c r="U11" s="28"/>
      <c r="V11" s="28"/>
      <c r="W11" s="28"/>
      <c r="X11" s="28"/>
      <c r="Y11" s="29"/>
      <c r="Z11" s="30"/>
      <c r="AA11" s="46" t="s">
        <v>40</v>
      </c>
      <c r="AB11" s="13"/>
      <c r="AC11" s="13"/>
      <c r="AD11" s="13"/>
      <c r="AE11" s="13"/>
      <c r="AF11" s="69"/>
      <c r="AG11" s="69">
        <v>1</v>
      </c>
      <c r="AH11" s="69"/>
      <c r="AI11" s="69">
        <v>3</v>
      </c>
      <c r="AJ11" s="56"/>
    </row>
    <row r="12" spans="1:36" ht="15" customHeight="1" thickBot="1">
      <c r="A12" s="14" t="s">
        <v>23</v>
      </c>
      <c r="B12" s="15"/>
      <c r="C12" s="15"/>
      <c r="D12" s="15"/>
      <c r="E12" s="43" t="s">
        <v>39</v>
      </c>
      <c r="F12" s="15"/>
      <c r="G12" s="15"/>
      <c r="H12" s="15"/>
      <c r="I12" s="43" t="s">
        <v>39</v>
      </c>
      <c r="J12" s="15"/>
      <c r="K12" s="15"/>
      <c r="L12" s="38" t="s">
        <v>42</v>
      </c>
      <c r="M12" s="15"/>
      <c r="N12" s="15"/>
      <c r="O12" s="15"/>
      <c r="P12" s="15"/>
      <c r="Q12" s="15"/>
      <c r="R12" s="15"/>
      <c r="S12" s="15"/>
      <c r="T12" s="38" t="s">
        <v>42</v>
      </c>
      <c r="U12" s="15"/>
      <c r="V12" s="15"/>
      <c r="W12" s="15"/>
      <c r="X12" s="15"/>
      <c r="Y12" s="15"/>
      <c r="Z12" s="15"/>
      <c r="AA12" s="38" t="s">
        <v>42</v>
      </c>
      <c r="AB12" s="15"/>
      <c r="AC12" s="15"/>
      <c r="AD12" s="15"/>
      <c r="AE12" s="15"/>
      <c r="AF12" s="70"/>
      <c r="AG12" s="70"/>
      <c r="AH12" s="70"/>
      <c r="AI12" s="70"/>
      <c r="AJ12" s="42">
        <v>3</v>
      </c>
    </row>
    <row r="13" spans="1:36" ht="15" customHeight="1">
      <c r="A13" s="61" t="s">
        <v>24</v>
      </c>
      <c r="B13" s="62"/>
      <c r="C13" s="66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2"/>
    </row>
    <row r="14" spans="1:36" ht="15" customHeight="1">
      <c r="A14" s="63"/>
      <c r="B14" s="64"/>
      <c r="C14" s="63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4"/>
    </row>
    <row r="15" spans="1:36" ht="15" customHeight="1" thickBot="1">
      <c r="A15" s="60" t="s">
        <v>32</v>
      </c>
      <c r="B15" s="58"/>
      <c r="C15" s="59"/>
      <c r="D15" s="71" t="s">
        <v>14</v>
      </c>
      <c r="E15" s="58"/>
      <c r="F15" s="58"/>
      <c r="G15" s="58"/>
      <c r="H15" s="59"/>
      <c r="I15" s="65" t="s">
        <v>44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9"/>
      <c r="AF15" s="57" t="s">
        <v>17</v>
      </c>
      <c r="AG15" s="58"/>
      <c r="AH15" s="58"/>
      <c r="AI15" s="59"/>
    </row>
    <row r="16" spans="1:36" ht="15" customHeight="1">
      <c r="A16" s="72" t="s">
        <v>20</v>
      </c>
      <c r="B16" s="71">
        <v>1</v>
      </c>
      <c r="C16" s="58"/>
      <c r="D16" s="58"/>
      <c r="E16" s="58"/>
      <c r="F16" s="58"/>
      <c r="G16" s="59"/>
      <c r="H16" s="57">
        <v>2</v>
      </c>
      <c r="I16" s="58"/>
      <c r="J16" s="58"/>
      <c r="K16" s="58"/>
      <c r="L16" s="58"/>
      <c r="M16" s="59"/>
      <c r="N16" s="57">
        <v>3</v>
      </c>
      <c r="O16" s="58"/>
      <c r="P16" s="58"/>
      <c r="Q16" s="58"/>
      <c r="R16" s="58"/>
      <c r="S16" s="59"/>
      <c r="T16" s="57">
        <v>4</v>
      </c>
      <c r="U16" s="58"/>
      <c r="V16" s="58"/>
      <c r="W16" s="58"/>
      <c r="X16" s="58"/>
      <c r="Y16" s="59"/>
      <c r="Z16" s="57">
        <v>5</v>
      </c>
      <c r="AA16" s="58"/>
      <c r="AB16" s="58"/>
      <c r="AC16" s="58"/>
      <c r="AD16" s="58"/>
      <c r="AE16" s="59"/>
      <c r="AF16" s="6" t="s">
        <v>6</v>
      </c>
      <c r="AG16" s="6" t="s">
        <v>7</v>
      </c>
      <c r="AH16" s="6" t="s">
        <v>8</v>
      </c>
      <c r="AI16" s="6" t="s">
        <v>9</v>
      </c>
      <c r="AJ16" s="55" t="s">
        <v>38</v>
      </c>
    </row>
    <row r="17" spans="1:36" ht="15" customHeight="1">
      <c r="A17" s="73"/>
      <c r="B17" s="17"/>
      <c r="C17" s="18"/>
      <c r="D17" s="18"/>
      <c r="E17" s="37" t="s">
        <v>40</v>
      </c>
      <c r="F17" s="19"/>
      <c r="G17" s="20"/>
      <c r="H17" s="21"/>
      <c r="I17" s="22"/>
      <c r="J17" s="22"/>
      <c r="K17" s="22"/>
      <c r="L17" s="22"/>
      <c r="M17" s="23"/>
      <c r="N17" s="24"/>
      <c r="O17" s="25"/>
      <c r="P17" s="39" t="s">
        <v>6</v>
      </c>
      <c r="Q17" s="25"/>
      <c r="R17" s="25"/>
      <c r="S17" s="26"/>
      <c r="T17" s="27"/>
      <c r="U17" s="28"/>
      <c r="V17" s="28"/>
      <c r="W17" s="28"/>
      <c r="X17" s="28"/>
      <c r="Y17" s="29"/>
      <c r="Z17" s="30"/>
      <c r="AA17" s="13"/>
      <c r="AB17" s="13"/>
      <c r="AC17" s="13"/>
      <c r="AD17" s="13"/>
      <c r="AE17" s="13"/>
      <c r="AF17" s="69">
        <v>1</v>
      </c>
      <c r="AG17" s="69">
        <v>1</v>
      </c>
      <c r="AH17" s="69">
        <v>2</v>
      </c>
      <c r="AI17" s="69">
        <v>1</v>
      </c>
      <c r="AJ17" s="56"/>
    </row>
    <row r="18" spans="1:36" ht="15" customHeight="1" thickBot="1">
      <c r="A18" s="14" t="s">
        <v>23</v>
      </c>
      <c r="B18" s="15"/>
      <c r="C18" s="15"/>
      <c r="D18" s="15"/>
      <c r="E18" s="38" t="s">
        <v>42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38" t="s">
        <v>42</v>
      </c>
      <c r="Q18" s="16"/>
      <c r="R18" s="16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70"/>
      <c r="AG18" s="70"/>
      <c r="AH18" s="70"/>
      <c r="AI18" s="70"/>
      <c r="AJ18" s="42">
        <v>1</v>
      </c>
    </row>
    <row r="19" spans="1:36" ht="15" customHeight="1">
      <c r="A19" s="61" t="s">
        <v>24</v>
      </c>
      <c r="B19" s="62"/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2"/>
    </row>
    <row r="20" spans="1:36" ht="15" customHeight="1">
      <c r="A20" s="63"/>
      <c r="B20" s="64"/>
      <c r="C20" s="63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4"/>
    </row>
    <row r="21" spans="1:36" ht="15" customHeight="1" thickBot="1">
      <c r="A21" s="60" t="s">
        <v>33</v>
      </c>
      <c r="B21" s="58"/>
      <c r="C21" s="59"/>
      <c r="D21" s="71" t="s">
        <v>14</v>
      </c>
      <c r="E21" s="58"/>
      <c r="F21" s="58"/>
      <c r="G21" s="58"/>
      <c r="H21" s="59"/>
      <c r="I21" s="65" t="s">
        <v>45</v>
      </c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9"/>
      <c r="AF21" s="57" t="s">
        <v>17</v>
      </c>
      <c r="AG21" s="58"/>
      <c r="AH21" s="58"/>
      <c r="AI21" s="59"/>
    </row>
    <row r="22" spans="1:36" ht="15" customHeight="1">
      <c r="A22" s="72" t="s">
        <v>20</v>
      </c>
      <c r="B22" s="71">
        <v>1</v>
      </c>
      <c r="C22" s="58"/>
      <c r="D22" s="58"/>
      <c r="E22" s="58"/>
      <c r="F22" s="58"/>
      <c r="G22" s="59"/>
      <c r="H22" s="57">
        <v>2</v>
      </c>
      <c r="I22" s="58"/>
      <c r="J22" s="58"/>
      <c r="K22" s="58"/>
      <c r="L22" s="58"/>
      <c r="M22" s="59"/>
      <c r="N22" s="57">
        <v>3</v>
      </c>
      <c r="O22" s="58"/>
      <c r="P22" s="58"/>
      <c r="Q22" s="58"/>
      <c r="R22" s="58"/>
      <c r="S22" s="59"/>
      <c r="T22" s="57">
        <v>4</v>
      </c>
      <c r="U22" s="58"/>
      <c r="V22" s="58"/>
      <c r="W22" s="58"/>
      <c r="X22" s="58"/>
      <c r="Y22" s="59"/>
      <c r="Z22" s="57">
        <v>5</v>
      </c>
      <c r="AA22" s="58"/>
      <c r="AB22" s="58"/>
      <c r="AC22" s="58"/>
      <c r="AD22" s="58"/>
      <c r="AE22" s="59"/>
      <c r="AF22" s="6" t="s">
        <v>6</v>
      </c>
      <c r="AG22" s="6" t="s">
        <v>7</v>
      </c>
      <c r="AH22" s="6" t="s">
        <v>8</v>
      </c>
      <c r="AI22" s="6" t="s">
        <v>9</v>
      </c>
      <c r="AJ22" s="55" t="s">
        <v>38</v>
      </c>
    </row>
    <row r="23" spans="1:36" ht="15" customHeight="1">
      <c r="A23" s="73"/>
      <c r="B23" s="10"/>
      <c r="C23" s="12"/>
      <c r="D23" s="12"/>
      <c r="E23" s="12"/>
      <c r="F23" s="18"/>
      <c r="G23" s="47" t="s">
        <v>39</v>
      </c>
      <c r="H23" s="21"/>
      <c r="I23" s="22"/>
      <c r="J23" s="22"/>
      <c r="K23" s="22"/>
      <c r="L23" s="44" t="s">
        <v>39</v>
      </c>
      <c r="M23" s="23"/>
      <c r="N23" s="24"/>
      <c r="O23" s="25"/>
      <c r="P23" s="39" t="s">
        <v>39</v>
      </c>
      <c r="Q23" s="25"/>
      <c r="R23" s="25"/>
      <c r="S23" s="26"/>
      <c r="T23" s="27"/>
      <c r="U23" s="40" t="s">
        <v>39</v>
      </c>
      <c r="V23" s="28"/>
      <c r="W23" s="28"/>
      <c r="X23" s="28"/>
      <c r="Y23" s="48" t="s">
        <v>40</v>
      </c>
      <c r="Z23" s="30"/>
      <c r="AA23" s="13"/>
      <c r="AB23" s="13"/>
      <c r="AC23" s="46" t="s">
        <v>6</v>
      </c>
      <c r="AD23" s="13"/>
      <c r="AE23" s="13"/>
      <c r="AF23" s="69">
        <v>1</v>
      </c>
      <c r="AG23" s="69">
        <v>1</v>
      </c>
      <c r="AH23" s="69">
        <v>6</v>
      </c>
      <c r="AI23" s="69">
        <v>5</v>
      </c>
      <c r="AJ23" s="56"/>
    </row>
    <row r="24" spans="1:36" ht="15" customHeight="1" thickBot="1">
      <c r="A24" s="14" t="s">
        <v>23</v>
      </c>
      <c r="B24" s="15"/>
      <c r="C24" s="15"/>
      <c r="D24" s="15"/>
      <c r="E24" s="15"/>
      <c r="F24" s="15"/>
      <c r="G24" s="43" t="s">
        <v>39</v>
      </c>
      <c r="H24" s="15"/>
      <c r="I24" s="15"/>
      <c r="J24" s="15"/>
      <c r="K24" s="15"/>
      <c r="L24" s="43" t="s">
        <v>39</v>
      </c>
      <c r="M24" s="15"/>
      <c r="N24" s="15"/>
      <c r="O24" s="15"/>
      <c r="P24" s="43" t="s">
        <v>39</v>
      </c>
      <c r="Q24" s="16"/>
      <c r="R24" s="16"/>
      <c r="S24" s="15"/>
      <c r="T24" s="15"/>
      <c r="U24" s="43" t="s">
        <v>39</v>
      </c>
      <c r="V24" s="15"/>
      <c r="W24" s="15"/>
      <c r="X24" s="15"/>
      <c r="Y24" s="38" t="s">
        <v>42</v>
      </c>
      <c r="Z24" s="15"/>
      <c r="AA24" s="15"/>
      <c r="AB24" s="15"/>
      <c r="AC24" s="38" t="s">
        <v>42</v>
      </c>
      <c r="AD24" s="15"/>
      <c r="AE24" s="15"/>
      <c r="AF24" s="70"/>
      <c r="AG24" s="70"/>
      <c r="AH24" s="70"/>
      <c r="AI24" s="70"/>
      <c r="AJ24" s="41">
        <v>5</v>
      </c>
    </row>
    <row r="25" spans="1:36" ht="15" customHeight="1">
      <c r="A25" s="61" t="s">
        <v>24</v>
      </c>
      <c r="B25" s="62"/>
      <c r="C25" s="66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2"/>
    </row>
    <row r="26" spans="1:36" ht="15" customHeight="1">
      <c r="A26" s="63"/>
      <c r="B26" s="64"/>
      <c r="C26" s="63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4"/>
    </row>
    <row r="27" spans="1:36" ht="15" customHeight="1" thickBot="1">
      <c r="A27" s="60" t="s">
        <v>34</v>
      </c>
      <c r="B27" s="58"/>
      <c r="C27" s="59"/>
      <c r="D27" s="71" t="s">
        <v>14</v>
      </c>
      <c r="E27" s="58"/>
      <c r="F27" s="58"/>
      <c r="G27" s="58"/>
      <c r="H27" s="59"/>
      <c r="I27" s="65" t="s">
        <v>46</v>
      </c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9"/>
      <c r="AF27" s="57" t="s">
        <v>17</v>
      </c>
      <c r="AG27" s="58"/>
      <c r="AH27" s="58"/>
      <c r="AI27" s="59"/>
    </row>
    <row r="28" spans="1:36" ht="15" customHeight="1">
      <c r="A28" s="72" t="s">
        <v>20</v>
      </c>
      <c r="B28" s="71">
        <v>1</v>
      </c>
      <c r="C28" s="58"/>
      <c r="D28" s="58"/>
      <c r="E28" s="58"/>
      <c r="F28" s="58"/>
      <c r="G28" s="59"/>
      <c r="H28" s="57">
        <v>2</v>
      </c>
      <c r="I28" s="58"/>
      <c r="J28" s="58"/>
      <c r="K28" s="58"/>
      <c r="L28" s="58"/>
      <c r="M28" s="59"/>
      <c r="N28" s="57">
        <v>3</v>
      </c>
      <c r="O28" s="58"/>
      <c r="P28" s="58"/>
      <c r="Q28" s="58"/>
      <c r="R28" s="58"/>
      <c r="S28" s="59"/>
      <c r="T28" s="57">
        <v>4</v>
      </c>
      <c r="U28" s="58"/>
      <c r="V28" s="58"/>
      <c r="W28" s="58"/>
      <c r="X28" s="58"/>
      <c r="Y28" s="59"/>
      <c r="Z28" s="57">
        <v>5</v>
      </c>
      <c r="AA28" s="58"/>
      <c r="AB28" s="58"/>
      <c r="AC28" s="58"/>
      <c r="AD28" s="58"/>
      <c r="AE28" s="59"/>
      <c r="AF28" s="6" t="s">
        <v>6</v>
      </c>
      <c r="AG28" s="6" t="s">
        <v>7</v>
      </c>
      <c r="AH28" s="6" t="s">
        <v>8</v>
      </c>
      <c r="AI28" s="6" t="s">
        <v>9</v>
      </c>
      <c r="AJ28" s="55" t="s">
        <v>38</v>
      </c>
    </row>
    <row r="29" spans="1:36" ht="15" customHeight="1">
      <c r="A29" s="73"/>
      <c r="B29" s="17"/>
      <c r="C29" s="18"/>
      <c r="D29" s="18"/>
      <c r="E29" s="18"/>
      <c r="F29" s="18"/>
      <c r="G29" s="47" t="s">
        <v>39</v>
      </c>
      <c r="H29" s="21"/>
      <c r="I29" s="22"/>
      <c r="J29" s="44" t="s">
        <v>39</v>
      </c>
      <c r="K29" s="22"/>
      <c r="L29" s="22"/>
      <c r="M29" s="23"/>
      <c r="N29" s="49" t="s">
        <v>39</v>
      </c>
      <c r="O29" s="25"/>
      <c r="P29" s="25"/>
      <c r="Q29" s="25"/>
      <c r="R29" s="39" t="s">
        <v>40</v>
      </c>
      <c r="S29" s="26"/>
      <c r="T29" s="27"/>
      <c r="U29" s="28"/>
      <c r="V29" s="28"/>
      <c r="W29" s="28"/>
      <c r="X29" s="40" t="s">
        <v>40</v>
      </c>
      <c r="Y29" s="29"/>
      <c r="Z29" s="30"/>
      <c r="AA29" s="13"/>
      <c r="AB29" s="13"/>
      <c r="AC29" s="46" t="s">
        <v>6</v>
      </c>
      <c r="AD29" s="13"/>
      <c r="AE29" s="13"/>
      <c r="AF29" s="69">
        <v>1</v>
      </c>
      <c r="AG29" s="69">
        <v>1</v>
      </c>
      <c r="AH29" s="69">
        <v>6</v>
      </c>
      <c r="AI29" s="69">
        <v>4</v>
      </c>
      <c r="AJ29" s="56"/>
    </row>
    <row r="30" spans="1:36" ht="15" customHeight="1" thickBot="1">
      <c r="A30" s="14" t="s">
        <v>23</v>
      </c>
      <c r="B30" s="15"/>
      <c r="C30" s="15"/>
      <c r="D30" s="15"/>
      <c r="E30" s="15"/>
      <c r="F30" s="15"/>
      <c r="G30" s="43" t="s">
        <v>39</v>
      </c>
      <c r="H30" s="15"/>
      <c r="I30" s="15"/>
      <c r="J30" s="43" t="s">
        <v>39</v>
      </c>
      <c r="K30" s="15"/>
      <c r="L30" s="15"/>
      <c r="M30" s="15"/>
      <c r="N30" s="38" t="s">
        <v>42</v>
      </c>
      <c r="O30" s="15"/>
      <c r="P30" s="15"/>
      <c r="Q30" s="16"/>
      <c r="R30" s="38" t="s">
        <v>42</v>
      </c>
      <c r="S30" s="15"/>
      <c r="T30" s="15"/>
      <c r="U30" s="15"/>
      <c r="V30" s="15"/>
      <c r="W30" s="15"/>
      <c r="X30" s="38" t="s">
        <v>42</v>
      </c>
      <c r="Y30" s="15"/>
      <c r="Z30" s="15"/>
      <c r="AA30" s="15"/>
      <c r="AB30" s="15"/>
      <c r="AC30" s="38" t="s">
        <v>42</v>
      </c>
      <c r="AD30" s="15"/>
      <c r="AE30" s="15"/>
      <c r="AF30" s="70"/>
      <c r="AG30" s="70"/>
      <c r="AH30" s="70"/>
      <c r="AI30" s="70"/>
      <c r="AJ30" s="41">
        <v>3</v>
      </c>
    </row>
    <row r="31" spans="1:36" ht="15" customHeight="1">
      <c r="A31" s="61" t="s">
        <v>24</v>
      </c>
      <c r="B31" s="62"/>
      <c r="C31" s="66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2"/>
    </row>
    <row r="32" spans="1:36" ht="15" customHeight="1">
      <c r="A32" s="63"/>
      <c r="B32" s="64"/>
      <c r="C32" s="63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4"/>
    </row>
    <row r="33" spans="1:35" ht="13.5" customHeight="1">
      <c r="A33" s="66" t="s">
        <v>35</v>
      </c>
      <c r="B33" s="67"/>
      <c r="C33" s="67"/>
      <c r="D33" s="62"/>
      <c r="E33" s="7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2"/>
      <c r="AF33" s="78" t="s">
        <v>1</v>
      </c>
      <c r="AG33" s="58"/>
      <c r="AH33" s="58"/>
      <c r="AI33" s="59"/>
    </row>
    <row r="34" spans="1:35" ht="13.5" customHeight="1">
      <c r="A34" s="74"/>
      <c r="B34" s="75"/>
      <c r="C34" s="75"/>
      <c r="D34" s="76"/>
      <c r="E34" s="74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6"/>
      <c r="AF34" s="3" t="s">
        <v>6</v>
      </c>
      <c r="AG34" s="3" t="s">
        <v>7</v>
      </c>
      <c r="AH34" s="3" t="s">
        <v>8</v>
      </c>
      <c r="AI34" s="3" t="s">
        <v>9</v>
      </c>
    </row>
    <row r="35" spans="1:35" ht="13.5" customHeight="1">
      <c r="A35" s="63"/>
      <c r="B35" s="68"/>
      <c r="C35" s="68"/>
      <c r="D35" s="64"/>
      <c r="E35" s="63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4"/>
      <c r="AF35" s="3">
        <f t="shared" ref="AF35:AI35" si="0">SUM(AF29+AF23+AF17+AF11+AF5)</f>
        <v>4</v>
      </c>
      <c r="AG35" s="3">
        <f t="shared" si="0"/>
        <v>5</v>
      </c>
      <c r="AH35" s="3">
        <f t="shared" si="0"/>
        <v>18</v>
      </c>
      <c r="AI35" s="3">
        <f t="shared" si="0"/>
        <v>14</v>
      </c>
    </row>
    <row r="36" spans="1:35" ht="13.5" customHeight="1">
      <c r="A36" s="3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1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3.5" customHeight="1">
      <c r="A37" s="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:3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:35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1:35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1:35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1:35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1:35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1:3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1:35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1:35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1:35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1:35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1:35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1:35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1:35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1:35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1:35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1:3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1:35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1:35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1:35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1:35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1:35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1:35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1:35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1:35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1:35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1:3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1:35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1:35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1:35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1:35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1:35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1:35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1:35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1:35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1:35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1:3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1:35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1:35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1:35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1:35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1:35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1:35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1:35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1:35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1:35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1:3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1:35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1:35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1:35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1:35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1:35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spans="1:35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spans="1:35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spans="1:35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spans="1:35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spans="1:3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spans="1:35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spans="1:35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spans="1:35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spans="1:35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spans="1:35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spans="1:35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spans="1:35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spans="1:35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spans="1:35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spans="1: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spans="1:35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spans="1:35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spans="1:35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spans="1:35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spans="1:35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spans="1:35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spans="1:35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spans="1:35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spans="1:35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spans="1:3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spans="1:35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spans="1:35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spans="1:35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spans="1:35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spans="1:35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spans="1:35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spans="1:35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spans="1:35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spans="1:35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spans="1:3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spans="1:35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spans="1:35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spans="1:35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spans="1:35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spans="1:35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spans="1:35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spans="1:35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spans="1:35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spans="1:35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spans="1:3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spans="1:35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spans="1:35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spans="1:35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spans="1:35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spans="1:35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spans="1:35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spans="1:35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spans="1:35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spans="1:35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spans="1:3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spans="1:35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spans="1:35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spans="1:35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spans="1:35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spans="1:35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spans="1:35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spans="1:35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spans="1:35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spans="1:35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spans="1:3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spans="1:35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spans="1:35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spans="1:35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spans="1:35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spans="1:35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spans="1:35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spans="1:35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spans="1:35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spans="1:35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spans="1:3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spans="1:35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spans="1:35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spans="1:35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spans="1:35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spans="1:35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spans="1:35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spans="1:35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spans="1:35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spans="1:35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spans="1:3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spans="1:35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spans="1:35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spans="1:35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spans="1:35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spans="1:35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spans="1:35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spans="1:35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spans="1:35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spans="1:35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spans="1:3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spans="1:35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spans="1:35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spans="1:35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spans="1:35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spans="1:35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spans="1:35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spans="1:35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spans="1:35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spans="1:35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spans="1:3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spans="1:35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spans="1:35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spans="1:35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spans="1:35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spans="1:35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spans="1:35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spans="1:35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spans="1:35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spans="1:35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spans="1: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spans="1:35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spans="1:35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spans="1:35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spans="1:35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spans="1:35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spans="1:35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spans="1:35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spans="1:35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spans="1:35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spans="1:3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spans="1:35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spans="1:35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spans="1:35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spans="1:35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spans="1:35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spans="1:35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spans="1:35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spans="1:35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spans="1:35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spans="1:3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spans="1:35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spans="1:35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spans="1:35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spans="1:35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spans="1:35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spans="1:35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spans="1:35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spans="1:35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spans="1:35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spans="1:3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spans="1:35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spans="1:35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spans="1:35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spans="1:35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spans="1:35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spans="1:35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spans="1:35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spans="1:35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</row>
    <row r="474" spans="1:35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</row>
    <row r="475" spans="1:3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</row>
    <row r="476" spans="1:35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</row>
    <row r="477" spans="1:35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</row>
    <row r="478" spans="1:35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</row>
    <row r="479" spans="1:35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</row>
    <row r="480" spans="1:35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</row>
    <row r="481" spans="1:35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</row>
    <row r="482" spans="1:35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</row>
    <row r="483" spans="1:35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</row>
    <row r="484" spans="1:35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</row>
    <row r="485" spans="1:3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</row>
    <row r="486" spans="1:35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</row>
    <row r="487" spans="1:35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</row>
    <row r="488" spans="1:35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</row>
    <row r="489" spans="1:35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</row>
    <row r="490" spans="1:35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</row>
    <row r="491" spans="1:35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</row>
    <row r="492" spans="1:35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</row>
    <row r="493" spans="1:35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</row>
    <row r="494" spans="1:35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</row>
    <row r="495" spans="1:3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</row>
    <row r="496" spans="1:35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</row>
    <row r="497" spans="1:35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</row>
    <row r="498" spans="1:35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</row>
    <row r="499" spans="1:35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</row>
    <row r="500" spans="1:35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</row>
    <row r="501" spans="1:35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</row>
    <row r="502" spans="1:35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</row>
    <row r="503" spans="1:35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</row>
    <row r="504" spans="1:35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</row>
    <row r="505" spans="1:3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</row>
    <row r="506" spans="1:35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</row>
    <row r="507" spans="1:35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</row>
    <row r="508" spans="1:35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</row>
    <row r="509" spans="1:35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</row>
    <row r="510" spans="1:35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</row>
    <row r="511" spans="1:35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</row>
    <row r="512" spans="1:35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</row>
    <row r="513" spans="1:35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</row>
    <row r="514" spans="1:35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</row>
    <row r="515" spans="1:3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</row>
    <row r="516" spans="1:35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</row>
    <row r="517" spans="1:35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</row>
    <row r="518" spans="1:35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</row>
    <row r="519" spans="1:35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</row>
    <row r="520" spans="1:35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</row>
    <row r="521" spans="1:35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</row>
    <row r="522" spans="1:35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</row>
    <row r="523" spans="1:35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</row>
    <row r="524" spans="1:35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</row>
    <row r="525" spans="1:3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</row>
    <row r="526" spans="1:35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</row>
    <row r="527" spans="1:35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</row>
    <row r="528" spans="1:35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</row>
    <row r="529" spans="1:35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</row>
    <row r="530" spans="1:35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</row>
    <row r="531" spans="1:35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</row>
    <row r="532" spans="1:35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</row>
    <row r="533" spans="1:35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</row>
    <row r="534" spans="1:35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</row>
    <row r="535" spans="1: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</row>
    <row r="536" spans="1:35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</row>
    <row r="537" spans="1:35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</row>
    <row r="538" spans="1:35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</row>
    <row r="539" spans="1:35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</row>
    <row r="540" spans="1:35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</row>
    <row r="541" spans="1:35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</row>
    <row r="542" spans="1:35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</row>
    <row r="543" spans="1:35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</row>
    <row r="544" spans="1:35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</row>
    <row r="545" spans="1:3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</row>
    <row r="546" spans="1:35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</row>
    <row r="547" spans="1:35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</row>
    <row r="548" spans="1:35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</row>
    <row r="549" spans="1:35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</row>
    <row r="550" spans="1:35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</row>
    <row r="551" spans="1:35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</row>
    <row r="552" spans="1:35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</row>
    <row r="553" spans="1:35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</row>
    <row r="554" spans="1:35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</row>
    <row r="555" spans="1:3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</row>
    <row r="556" spans="1:35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</row>
    <row r="557" spans="1:35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</row>
    <row r="558" spans="1:35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</row>
    <row r="559" spans="1:35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</row>
    <row r="560" spans="1:35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</row>
    <row r="561" spans="1:35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</row>
    <row r="562" spans="1:35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</row>
    <row r="563" spans="1:35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</row>
    <row r="564" spans="1:35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</row>
    <row r="565" spans="1:3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</row>
    <row r="566" spans="1:35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</row>
    <row r="567" spans="1:35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</row>
    <row r="568" spans="1:35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</row>
    <row r="569" spans="1:35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</row>
    <row r="570" spans="1:35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</row>
    <row r="571" spans="1:35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</row>
    <row r="572" spans="1:35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</row>
    <row r="573" spans="1:35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</row>
    <row r="574" spans="1:35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</row>
    <row r="575" spans="1:3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</row>
    <row r="576" spans="1:35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</row>
    <row r="577" spans="1:35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</row>
    <row r="578" spans="1:35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</row>
    <row r="579" spans="1:35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</row>
    <row r="580" spans="1:35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</row>
    <row r="581" spans="1:35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</row>
    <row r="582" spans="1:35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</row>
    <row r="583" spans="1:35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</row>
    <row r="584" spans="1:35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</row>
    <row r="585" spans="1:3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</row>
    <row r="586" spans="1:35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</row>
    <row r="587" spans="1:35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</row>
    <row r="588" spans="1:35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</row>
    <row r="589" spans="1:35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</row>
    <row r="590" spans="1:35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</row>
    <row r="591" spans="1:35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</row>
    <row r="592" spans="1:35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</row>
    <row r="593" spans="1:35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</row>
    <row r="594" spans="1:35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</row>
    <row r="595" spans="1:3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</row>
    <row r="596" spans="1:35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</row>
    <row r="597" spans="1:35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</row>
    <row r="598" spans="1:35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</row>
    <row r="599" spans="1:35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</row>
    <row r="600" spans="1:35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</row>
    <row r="601" spans="1:35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</row>
    <row r="602" spans="1:35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</row>
    <row r="603" spans="1:35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</row>
    <row r="604" spans="1:35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</row>
    <row r="605" spans="1:3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</row>
    <row r="606" spans="1:35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</row>
    <row r="607" spans="1:35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</row>
    <row r="608" spans="1:35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</row>
    <row r="609" spans="1:35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</row>
    <row r="610" spans="1:35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</row>
    <row r="611" spans="1:35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</row>
    <row r="612" spans="1:35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</row>
    <row r="613" spans="1:35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</row>
    <row r="614" spans="1:35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</row>
    <row r="615" spans="1:3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</row>
    <row r="616" spans="1:35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</row>
    <row r="617" spans="1:35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</row>
    <row r="618" spans="1:35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</row>
    <row r="619" spans="1:35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</row>
    <row r="620" spans="1:35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</row>
    <row r="621" spans="1:35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</row>
    <row r="622" spans="1:35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</row>
    <row r="623" spans="1:35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</row>
    <row r="624" spans="1:35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</row>
    <row r="625" spans="1:3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</row>
    <row r="626" spans="1:35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</row>
    <row r="627" spans="1:35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</row>
    <row r="628" spans="1:35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spans="1:35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spans="1:35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spans="1:35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spans="1:35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spans="1:35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spans="1:35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spans="1: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spans="1:35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spans="1:35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spans="1:35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spans="1:35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spans="1:35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spans="1:35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spans="1:35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spans="1:35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spans="1:35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spans="1:3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spans="1:35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spans="1:35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spans="1:35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spans="1:35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spans="1:35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spans="1:35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spans="1:35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spans="1:35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spans="1:35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spans="1:3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spans="1:35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spans="1:35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spans="1:35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spans="1:35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spans="1:35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spans="1:35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spans="1:35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spans="1:35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spans="1:35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spans="1:3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spans="1:35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spans="1:35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spans="1:35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spans="1:35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spans="1:35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spans="1:35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spans="1:35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spans="1:35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</row>
    <row r="674" spans="1:35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</row>
    <row r="675" spans="1:3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</row>
    <row r="676" spans="1:35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</row>
    <row r="677" spans="1:35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</row>
    <row r="678" spans="1:35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</row>
    <row r="679" spans="1:35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</row>
    <row r="680" spans="1:35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</row>
    <row r="681" spans="1:35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</row>
    <row r="682" spans="1:35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</row>
    <row r="683" spans="1:35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</row>
    <row r="684" spans="1:35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</row>
    <row r="685" spans="1:3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</row>
    <row r="686" spans="1:35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</row>
    <row r="687" spans="1:35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</row>
    <row r="688" spans="1:35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</row>
    <row r="689" spans="1:35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</row>
    <row r="690" spans="1:35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</row>
    <row r="691" spans="1:35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</row>
    <row r="692" spans="1:35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</row>
    <row r="693" spans="1:35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</row>
    <row r="694" spans="1:35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</row>
    <row r="695" spans="1:3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</row>
    <row r="696" spans="1:35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</row>
    <row r="697" spans="1:35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</row>
    <row r="698" spans="1:35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</row>
    <row r="699" spans="1:35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</row>
    <row r="700" spans="1:35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</row>
    <row r="701" spans="1:35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</row>
    <row r="702" spans="1:35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</row>
    <row r="703" spans="1:35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</row>
    <row r="704" spans="1:35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</row>
    <row r="705" spans="1:3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</row>
    <row r="706" spans="1:35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</row>
    <row r="707" spans="1:35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</row>
    <row r="708" spans="1:35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</row>
    <row r="709" spans="1:35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</row>
    <row r="710" spans="1:35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</row>
    <row r="711" spans="1:35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</row>
    <row r="712" spans="1:35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</row>
    <row r="713" spans="1:35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</row>
    <row r="714" spans="1:35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</row>
    <row r="715" spans="1:3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</row>
    <row r="716" spans="1:35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</row>
    <row r="717" spans="1:35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</row>
    <row r="718" spans="1:35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</row>
    <row r="719" spans="1:35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</row>
    <row r="720" spans="1:35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</row>
    <row r="721" spans="1:35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</row>
    <row r="722" spans="1:35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</row>
    <row r="723" spans="1:35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</row>
    <row r="724" spans="1:35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</row>
    <row r="725" spans="1:3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</row>
    <row r="726" spans="1:35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</row>
    <row r="727" spans="1:35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</row>
    <row r="728" spans="1:35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</row>
    <row r="729" spans="1:35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</row>
    <row r="730" spans="1:35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</row>
    <row r="731" spans="1:35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</row>
    <row r="732" spans="1:35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</row>
    <row r="733" spans="1:35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</row>
    <row r="734" spans="1:35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</row>
    <row r="735" spans="1: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</row>
    <row r="736" spans="1:35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</row>
    <row r="737" spans="1:35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</row>
    <row r="738" spans="1:35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</row>
    <row r="739" spans="1:35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</row>
    <row r="740" spans="1:35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</row>
    <row r="741" spans="1:35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</row>
    <row r="742" spans="1:35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</row>
    <row r="743" spans="1:35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</row>
    <row r="744" spans="1:35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</row>
    <row r="745" spans="1:3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</row>
    <row r="746" spans="1:35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</row>
    <row r="747" spans="1:35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</row>
    <row r="748" spans="1:35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</row>
    <row r="749" spans="1:35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</row>
    <row r="750" spans="1:35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</row>
    <row r="751" spans="1:35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</row>
    <row r="752" spans="1:35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</row>
    <row r="753" spans="1:35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</row>
    <row r="754" spans="1:35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</row>
    <row r="755" spans="1:3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</row>
    <row r="756" spans="1:35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</row>
    <row r="757" spans="1:35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</row>
    <row r="758" spans="1:35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</row>
    <row r="759" spans="1:35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</row>
    <row r="760" spans="1:35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</row>
    <row r="761" spans="1:35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</row>
    <row r="762" spans="1:35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</row>
    <row r="763" spans="1:35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</row>
    <row r="764" spans="1:35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</row>
    <row r="765" spans="1:3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</row>
    <row r="766" spans="1:35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</row>
    <row r="767" spans="1:35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</row>
    <row r="768" spans="1:35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</row>
    <row r="769" spans="1:35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</row>
    <row r="770" spans="1:35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</row>
    <row r="771" spans="1:35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</row>
    <row r="772" spans="1:35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</row>
    <row r="773" spans="1:35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</row>
    <row r="774" spans="1:35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</row>
    <row r="775" spans="1:3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</row>
    <row r="776" spans="1:35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</row>
    <row r="777" spans="1:35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</row>
    <row r="778" spans="1:35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</row>
    <row r="779" spans="1:35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</row>
    <row r="780" spans="1:35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</row>
    <row r="781" spans="1:35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</row>
    <row r="782" spans="1:35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</row>
    <row r="783" spans="1:35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</row>
    <row r="784" spans="1:35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</row>
    <row r="785" spans="1:3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</row>
    <row r="786" spans="1:35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</row>
    <row r="787" spans="1:35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</row>
    <row r="788" spans="1:35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</row>
    <row r="789" spans="1:35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</row>
    <row r="790" spans="1:35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</row>
    <row r="791" spans="1:35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</row>
    <row r="792" spans="1:35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</row>
    <row r="793" spans="1:35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</row>
    <row r="794" spans="1:35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</row>
    <row r="795" spans="1:3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</row>
    <row r="796" spans="1:35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</row>
    <row r="797" spans="1:35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</row>
    <row r="798" spans="1:35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</row>
    <row r="799" spans="1:35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</row>
    <row r="800" spans="1:35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</row>
    <row r="801" spans="1:35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</row>
    <row r="802" spans="1:35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</row>
    <row r="803" spans="1:35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</row>
    <row r="804" spans="1:35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</row>
    <row r="805" spans="1:3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</row>
    <row r="806" spans="1:35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</row>
    <row r="807" spans="1:35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</row>
    <row r="808" spans="1:35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</row>
    <row r="809" spans="1:35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</row>
    <row r="810" spans="1:35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</row>
    <row r="811" spans="1:35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</row>
    <row r="812" spans="1:35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</row>
    <row r="813" spans="1:35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</row>
    <row r="814" spans="1:35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</row>
    <row r="815" spans="1:3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</row>
    <row r="816" spans="1:35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</row>
    <row r="817" spans="1:35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</row>
    <row r="818" spans="1:35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</row>
    <row r="819" spans="1:35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</row>
    <row r="820" spans="1:35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</row>
    <row r="821" spans="1:35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</row>
    <row r="822" spans="1:35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</row>
    <row r="823" spans="1:35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</row>
    <row r="824" spans="1:35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</row>
    <row r="825" spans="1:3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</row>
    <row r="826" spans="1:35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</row>
    <row r="827" spans="1:35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</row>
    <row r="828" spans="1:35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</row>
    <row r="829" spans="1:35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</row>
    <row r="830" spans="1:35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</row>
    <row r="831" spans="1:35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</row>
    <row r="832" spans="1:35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</row>
    <row r="833" spans="1:35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</row>
    <row r="834" spans="1:35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</row>
    <row r="835" spans="1: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</row>
    <row r="836" spans="1:35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</row>
    <row r="837" spans="1:35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</row>
    <row r="838" spans="1:35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</row>
    <row r="839" spans="1:35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</row>
    <row r="840" spans="1:35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</row>
    <row r="841" spans="1:35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</row>
    <row r="842" spans="1:35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</row>
    <row r="843" spans="1:35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</row>
    <row r="844" spans="1:35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</row>
    <row r="845" spans="1:3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</row>
    <row r="846" spans="1:35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</row>
    <row r="847" spans="1:35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</row>
    <row r="848" spans="1:35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</row>
    <row r="849" spans="1:35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</row>
    <row r="850" spans="1:35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</row>
    <row r="851" spans="1:35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</row>
    <row r="852" spans="1:35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</row>
    <row r="853" spans="1:35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</row>
    <row r="854" spans="1:35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</row>
    <row r="855" spans="1:3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</row>
    <row r="856" spans="1:35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</row>
    <row r="857" spans="1:35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</row>
    <row r="858" spans="1:35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</row>
    <row r="859" spans="1:35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</row>
    <row r="860" spans="1:35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</row>
    <row r="861" spans="1:35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</row>
    <row r="862" spans="1:35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</row>
    <row r="863" spans="1:35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</row>
    <row r="864" spans="1:35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</row>
    <row r="865" spans="1:3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</row>
    <row r="866" spans="1:35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</row>
    <row r="867" spans="1:35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</row>
    <row r="868" spans="1:35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</row>
    <row r="869" spans="1:35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</row>
    <row r="870" spans="1:35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</row>
    <row r="871" spans="1:35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</row>
    <row r="872" spans="1:35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</row>
    <row r="873" spans="1:35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</row>
    <row r="874" spans="1:35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</row>
    <row r="875" spans="1:3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</row>
    <row r="876" spans="1:35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</row>
    <row r="877" spans="1:35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</row>
    <row r="878" spans="1:35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</row>
    <row r="879" spans="1:35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</row>
    <row r="880" spans="1:35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</row>
    <row r="881" spans="1:35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</row>
    <row r="882" spans="1:35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</row>
    <row r="883" spans="1:35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</row>
    <row r="884" spans="1:35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</row>
    <row r="885" spans="1:3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</row>
    <row r="886" spans="1:35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</row>
    <row r="887" spans="1:35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</row>
    <row r="888" spans="1:35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</row>
    <row r="889" spans="1:35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</row>
    <row r="890" spans="1:35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</row>
    <row r="891" spans="1:35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</row>
    <row r="892" spans="1:35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</row>
    <row r="893" spans="1:35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</row>
    <row r="894" spans="1:35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</row>
    <row r="895" spans="1:3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</row>
    <row r="896" spans="1:35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</row>
    <row r="897" spans="1:35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</row>
    <row r="898" spans="1:35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</row>
    <row r="899" spans="1:35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</row>
    <row r="900" spans="1:35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</row>
    <row r="901" spans="1:35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</row>
    <row r="902" spans="1:35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</row>
    <row r="903" spans="1:35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</row>
    <row r="904" spans="1:35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</row>
    <row r="905" spans="1:3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</row>
    <row r="906" spans="1:35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</row>
    <row r="907" spans="1:35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</row>
    <row r="908" spans="1:35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</row>
    <row r="909" spans="1:35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</row>
    <row r="910" spans="1:35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</row>
    <row r="911" spans="1:35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</row>
    <row r="912" spans="1:35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</row>
    <row r="913" spans="1:35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</row>
    <row r="914" spans="1:35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</row>
    <row r="915" spans="1:3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</row>
    <row r="916" spans="1:35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</row>
    <row r="917" spans="1:35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</row>
    <row r="918" spans="1:35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</row>
    <row r="919" spans="1:35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</row>
    <row r="920" spans="1:35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</row>
    <row r="921" spans="1:35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</row>
    <row r="922" spans="1:35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</row>
    <row r="923" spans="1:35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</row>
    <row r="924" spans="1:35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</row>
    <row r="925" spans="1:3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</row>
    <row r="926" spans="1:35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</row>
    <row r="927" spans="1:35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</row>
    <row r="928" spans="1:35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</row>
    <row r="929" spans="1:35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</row>
    <row r="930" spans="1:35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</row>
    <row r="931" spans="1:35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</row>
    <row r="932" spans="1:35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</row>
    <row r="933" spans="1:35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</row>
    <row r="934" spans="1:35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</row>
    <row r="935" spans="1: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</row>
    <row r="936" spans="1:35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</row>
    <row r="937" spans="1:35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</row>
    <row r="938" spans="1:35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</row>
    <row r="939" spans="1:35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</row>
    <row r="940" spans="1:35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</row>
    <row r="941" spans="1:35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</row>
    <row r="942" spans="1:35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</row>
    <row r="943" spans="1:35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</row>
    <row r="944" spans="1:35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</row>
    <row r="945" spans="1:3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</row>
    <row r="946" spans="1:35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</row>
    <row r="947" spans="1:35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</row>
    <row r="948" spans="1:35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</row>
    <row r="949" spans="1:35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</row>
    <row r="950" spans="1:35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</row>
    <row r="951" spans="1:35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</row>
    <row r="952" spans="1:35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</row>
    <row r="953" spans="1:35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</row>
    <row r="954" spans="1:35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</row>
    <row r="955" spans="1:3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</row>
    <row r="956" spans="1:35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</row>
    <row r="957" spans="1:35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</row>
    <row r="958" spans="1:35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</row>
    <row r="959" spans="1:35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</row>
    <row r="960" spans="1:35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</row>
    <row r="961" spans="1:35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</row>
    <row r="962" spans="1:35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</row>
    <row r="963" spans="1:35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</row>
    <row r="964" spans="1:35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</row>
    <row r="965" spans="1:3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</row>
    <row r="966" spans="1:35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</row>
    <row r="967" spans="1:35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</row>
    <row r="968" spans="1:35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</row>
    <row r="969" spans="1:35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</row>
    <row r="970" spans="1:35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</row>
    <row r="971" spans="1:35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</row>
    <row r="972" spans="1:35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</row>
    <row r="973" spans="1:35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</row>
    <row r="974" spans="1:35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</row>
    <row r="975" spans="1:3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</row>
    <row r="976" spans="1:35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</row>
    <row r="977" spans="1:35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</row>
    <row r="978" spans="1:35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</row>
    <row r="979" spans="1:35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</row>
    <row r="980" spans="1:35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</row>
    <row r="981" spans="1:35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</row>
    <row r="982" spans="1:35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</row>
    <row r="983" spans="1:35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</row>
    <row r="984" spans="1:35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</row>
    <row r="985" spans="1:3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</row>
    <row r="986" spans="1:35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</row>
    <row r="987" spans="1:35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</row>
    <row r="988" spans="1:35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</row>
    <row r="989" spans="1:35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</row>
    <row r="990" spans="1:35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</row>
    <row r="991" spans="1:35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</row>
    <row r="992" spans="1:35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</row>
    <row r="993" spans="1:35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</row>
    <row r="994" spans="1:35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</row>
    <row r="995" spans="1:3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</row>
    <row r="996" spans="1:35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</row>
    <row r="997" spans="1:35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</row>
    <row r="998" spans="1:35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</row>
    <row r="999" spans="1:35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</row>
    <row r="1000" spans="1:35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</row>
  </sheetData>
  <mergeCells count="93">
    <mergeCell ref="AF15:AI15"/>
    <mergeCell ref="I15:AE15"/>
    <mergeCell ref="C7:AI8"/>
    <mergeCell ref="I9:AE9"/>
    <mergeCell ref="A13:B14"/>
    <mergeCell ref="D15:H15"/>
    <mergeCell ref="A15:C15"/>
    <mergeCell ref="AI11:AI12"/>
    <mergeCell ref="AF11:AF12"/>
    <mergeCell ref="AF9:AI9"/>
    <mergeCell ref="H10:M10"/>
    <mergeCell ref="N10:S10"/>
    <mergeCell ref="T10:Y10"/>
    <mergeCell ref="Z10:AE10"/>
    <mergeCell ref="AF5:AF6"/>
    <mergeCell ref="AI5:AI6"/>
    <mergeCell ref="C13:AI14"/>
    <mergeCell ref="B4:G4"/>
    <mergeCell ref="A4:A5"/>
    <mergeCell ref="T4:Y4"/>
    <mergeCell ref="Z4:AE4"/>
    <mergeCell ref="AG5:AG6"/>
    <mergeCell ref="AH5:AH6"/>
    <mergeCell ref="N4:S4"/>
    <mergeCell ref="AA2:AB2"/>
    <mergeCell ref="AC2:AE2"/>
    <mergeCell ref="I3:AE3"/>
    <mergeCell ref="D3:H3"/>
    <mergeCell ref="AF3:AI3"/>
    <mergeCell ref="O2:Z2"/>
    <mergeCell ref="D2:K2"/>
    <mergeCell ref="A2:C2"/>
    <mergeCell ref="A3:C3"/>
    <mergeCell ref="H4:M4"/>
    <mergeCell ref="AG23:AG24"/>
    <mergeCell ref="AH23:AH24"/>
    <mergeCell ref="AG11:AG12"/>
    <mergeCell ref="AH11:AH12"/>
    <mergeCell ref="AF23:AF24"/>
    <mergeCell ref="B22:G22"/>
    <mergeCell ref="A22:A23"/>
    <mergeCell ref="H22:M22"/>
    <mergeCell ref="N22:S22"/>
    <mergeCell ref="T22:Y22"/>
    <mergeCell ref="Z22:AE22"/>
    <mergeCell ref="A16:A17"/>
    <mergeCell ref="B16:G16"/>
    <mergeCell ref="AF33:AI33"/>
    <mergeCell ref="C31:AI32"/>
    <mergeCell ref="AF29:AF30"/>
    <mergeCell ref="AG29:AG30"/>
    <mergeCell ref="AH29:AH30"/>
    <mergeCell ref="AI29:AI30"/>
    <mergeCell ref="Z16:AE16"/>
    <mergeCell ref="D27:H27"/>
    <mergeCell ref="I21:AE21"/>
    <mergeCell ref="A33:D35"/>
    <mergeCell ref="A31:B32"/>
    <mergeCell ref="E33:AE35"/>
    <mergeCell ref="A19:B20"/>
    <mergeCell ref="A21:C21"/>
    <mergeCell ref="H16:M16"/>
    <mergeCell ref="N16:S16"/>
    <mergeCell ref="T16:Y16"/>
    <mergeCell ref="A7:B8"/>
    <mergeCell ref="D9:H9"/>
    <mergeCell ref="A10:A11"/>
    <mergeCell ref="A9:C9"/>
    <mergeCell ref="B10:G10"/>
    <mergeCell ref="AI17:AI18"/>
    <mergeCell ref="AH17:AH18"/>
    <mergeCell ref="AF17:AF18"/>
    <mergeCell ref="AG17:AG18"/>
    <mergeCell ref="C19:AI20"/>
    <mergeCell ref="AF21:AI21"/>
    <mergeCell ref="T28:Y28"/>
    <mergeCell ref="Z28:AE28"/>
    <mergeCell ref="A27:C27"/>
    <mergeCell ref="A25:B26"/>
    <mergeCell ref="I27:AE27"/>
    <mergeCell ref="AF27:AI27"/>
    <mergeCell ref="H28:M28"/>
    <mergeCell ref="N28:S28"/>
    <mergeCell ref="C25:AI26"/>
    <mergeCell ref="B28:G28"/>
    <mergeCell ref="A28:A29"/>
    <mergeCell ref="D21:H21"/>
    <mergeCell ref="AI23:AI24"/>
    <mergeCell ref="AJ4:AJ5"/>
    <mergeCell ref="AJ10:AJ11"/>
    <mergeCell ref="AJ16:AJ17"/>
    <mergeCell ref="AJ22:AJ23"/>
    <mergeCell ref="AJ28:AJ29"/>
  </mergeCells>
  <pageMargins left="0.31496062992125984" right="0.31496062992125984" top="0.35433070866141736" bottom="0.35433070866141736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3"/>
  <sheetViews>
    <sheetView tabSelected="1" workbookViewId="0">
      <selection activeCell="A26" sqref="A26"/>
    </sheetView>
  </sheetViews>
  <sheetFormatPr defaultColWidth="14.3984375" defaultRowHeight="15" customHeight="1"/>
  <cols>
    <col min="1" max="26" width="8.73046875" customWidth="1"/>
  </cols>
  <sheetData>
    <row r="1" spans="1:10" ht="14.25" customHeight="1">
      <c r="A1" t="s">
        <v>0</v>
      </c>
    </row>
    <row r="2" spans="1:10" ht="14.25" customHeight="1">
      <c r="A2" s="78" t="s">
        <v>1</v>
      </c>
      <c r="B2" s="58"/>
      <c r="C2" s="58"/>
      <c r="D2" s="59"/>
      <c r="E2" s="91" t="s">
        <v>3</v>
      </c>
      <c r="F2" s="92"/>
    </row>
    <row r="3" spans="1:10" ht="14.25" customHeight="1">
      <c r="A3" s="3" t="s">
        <v>6</v>
      </c>
      <c r="B3" s="3" t="s">
        <v>7</v>
      </c>
      <c r="C3" s="3" t="s">
        <v>8</v>
      </c>
      <c r="D3" s="3" t="s">
        <v>9</v>
      </c>
      <c r="E3" s="87"/>
      <c r="F3" s="88"/>
    </row>
    <row r="4" spans="1:10" ht="14.25" customHeight="1">
      <c r="A4" s="5">
        <f>obs!AF35</f>
        <v>4</v>
      </c>
      <c r="B4" s="5">
        <f>obs!AG35</f>
        <v>5</v>
      </c>
      <c r="C4" s="5">
        <f>obs!AH35</f>
        <v>18</v>
      </c>
      <c r="D4" s="5">
        <f>obs!AI35</f>
        <v>14</v>
      </c>
      <c r="E4" s="89"/>
      <c r="F4" s="90"/>
    </row>
    <row r="5" spans="1:10" ht="14.25" customHeight="1">
      <c r="G5" s="80" t="s">
        <v>51</v>
      </c>
    </row>
    <row r="6" spans="1:10" ht="14.25" customHeight="1">
      <c r="A6" s="7" t="s">
        <v>13</v>
      </c>
      <c r="B6" s="7"/>
      <c r="C6" s="7"/>
      <c r="D6" s="7"/>
      <c r="E6" s="7"/>
      <c r="F6" s="86" t="s">
        <v>15</v>
      </c>
      <c r="G6" s="80"/>
    </row>
    <row r="7" spans="1:10" ht="14.25" customHeight="1">
      <c r="A7" s="8" t="s">
        <v>16</v>
      </c>
      <c r="B7" s="8" t="s">
        <v>18</v>
      </c>
      <c r="C7" s="8" t="s">
        <v>19</v>
      </c>
      <c r="D7" s="8" t="s">
        <v>21</v>
      </c>
      <c r="E7" s="9" t="s">
        <v>22</v>
      </c>
      <c r="F7" s="86"/>
      <c r="G7" s="80"/>
    </row>
    <row r="8" spans="1:10" ht="14.25" customHeight="1">
      <c r="A8" s="11">
        <f>COUNTIF(obs!B5:AE5,"x")+COUNTIF(obs!B5:AE5,"Z")+COUNTIF(obs!B5:AE5,"T")</f>
        <v>4</v>
      </c>
      <c r="B8" s="11">
        <f>COUNTIF(obs!B11:AE11,"x")+COUNTIF(obs!B11:AE11,"Z")+COUNTIF(obs!B11:AE11,"T")</f>
        <v>5</v>
      </c>
      <c r="C8" s="11">
        <f>COUNTIF(obs!B17:AE17,"x")+COUNTIF(obs!B17:AE17,"Z")+COUNTIF(obs!B17:AE17,"T")</f>
        <v>2</v>
      </c>
      <c r="D8" s="11">
        <f>COUNTIF(obs!B23:AE23,"x")+COUNTIF(obs!B23:AE23,"Z")+COUNTIF(obs!B23:AE23,"T")</f>
        <v>6</v>
      </c>
      <c r="E8" s="11">
        <f>COUNTIF(obs!B29:AE29,"x")+COUNTIF(obs!B29:AE29,"Z")+COUNTIF(obs!B29:AE29,"T")</f>
        <v>6</v>
      </c>
      <c r="F8" s="93">
        <f>SUM(A8:E8)</f>
        <v>23</v>
      </c>
      <c r="G8" s="53">
        <v>20</v>
      </c>
    </row>
    <row r="9" spans="1:10" ht="14.25" customHeight="1"/>
    <row r="10" spans="1:10" ht="14.25" customHeight="1">
      <c r="A10" s="7" t="s">
        <v>25</v>
      </c>
      <c r="B10" s="7"/>
      <c r="C10" s="7"/>
      <c r="D10" s="7"/>
      <c r="E10" s="7"/>
      <c r="F10" s="97"/>
      <c r="G10" s="94"/>
      <c r="H10" s="94"/>
      <c r="I10" s="94"/>
      <c r="J10" s="94"/>
    </row>
    <row r="11" spans="1:10" ht="14.25" customHeight="1">
      <c r="A11" s="8" t="s">
        <v>26</v>
      </c>
      <c r="B11" s="8" t="s">
        <v>27</v>
      </c>
      <c r="C11" s="8" t="s">
        <v>28</v>
      </c>
      <c r="D11" s="8" t="s">
        <v>29</v>
      </c>
      <c r="E11" s="8" t="s">
        <v>30</v>
      </c>
    </row>
    <row r="12" spans="1:10" ht="14.25" customHeight="1">
      <c r="A12" s="11">
        <f>COUNTIF(obs!B5:G5,"x")+COUNTIF(obs!B5:G5,"Z")+COUNTIF(obs!B5:G5,"T")+COUNTIF(obs!B11:G11,"x")+COUNTIF(obs!B11:G11,"Z")+COUNTIF(obs!B11:G11,"T")+COUNTIF(obs!B17:G17,"x")+COUNTIF(obs!B17:G17,"Z")+COUNTIF(obs!B17:G17,"T")+COUNTIF(obs!B23:G23,"x")+COUNTIF(obs!B23:G23,"Z")+COUNTIF(obs!B23:G23,"T")+COUNTIF(obs!B29:G29,"x")+COUNTIF(obs!B29:G29,"Z")+COUNTIF(obs!B29:G29,"T")</f>
        <v>5</v>
      </c>
      <c r="B12" s="11">
        <f>COUNTIF(obs!H5:M5,"x")+COUNTIF(obs!H5:M5,"Z")+COUNTIF(obs!H5:M5,"T")+COUNTIF(obs!H11:M11,"x")+COUNTIF(obs!H11:M11,"Z")+COUNTIF(obs!H11:M11,"T")+COUNTIF(obs!H17:M17,"x")+COUNTIF(obs!H17:M17,"Z")+COUNTIF(obs!H17:M17,"T")+COUNTIF(obs!H23:M23,"x")+COUNTIF(obs!H23:M23,"Z")+COUNTIF(obs!H23:M23,"T")+COUNTIF(obs!H29:M29,"x")+COUNTIF(obs!H29:M29,"Z")+COUNTIF(obs!H29:M29,"T")</f>
        <v>5</v>
      </c>
      <c r="C12" s="11">
        <f>COUNTIF(obs!N5:S5,"x")+COUNTIF(obs!N5:S5,"Z")+COUNTIF(obs!N5:S5,"T")+COUNTIF(obs!N11:S11,"x")+COUNTIF(obs!N11:S11,"Z")+COUNTIF(obs!N11:S11,"T")+COUNTIF(obs!N17:S17,"x")+COUNTIF(obs!N17:S17,"Z")+COUNTIF(obs!N17:S17,"T")+COUNTIF(obs!N23:S23,"x")+COUNTIF(obs!N23:S23,"Z")+COUNTIF(obs!N23:S23,"T")+COUNTIF(obs!N29:S29,"x")+COUNTIF(obs!N29:S29,"Z")+COUNTIF(obs!N29:S29,"T")</f>
        <v>5</v>
      </c>
      <c r="D12" s="11">
        <f>COUNTIF(obs!T5:Y5,"x")+COUNTIF(obs!T5:Y5,"Z")+COUNTIF(obs!T5:Y5,"T")+COUNTIF(obs!T11:Y11,"x")+COUNTIF(obs!T11:Y11,"Z")+COUNTIF(obs!T11:Y11,"T")+COUNTIF(obs!T17:Y17,"x")+COUNTIF(obs!T17:Y17,"Z")+COUNTIF(obs!T17:Y17,"T")+COUNTIF(obs!T23:Y23,"x")+COUNTIF(obs!T23:Y23,"Z")+COUNTIF(obs!T23:Y23,"T")+COUNTIF(obs!T29:Y29,"x")+COUNTIF(obs!T29:Y29,"Z")+COUNTIF(obs!T29:Y29,"T")</f>
        <v>5</v>
      </c>
      <c r="E12" s="11">
        <f>COUNTIF(obs!Z5:AI5,"x")+COUNTIF(obs!Z5:AI5,"Z")+COUNTIF(obs!Z5:AI5,"T")+COUNTIF(obs!Z11:AE11,"x")+COUNTIF(obs!Z11:AE11,"Z")+COUNTIF(obs!Z11:AE11,"T")+COUNTIF(obs!Z17:AI17,"x")+COUNTIF(obs!Z17:AI17,"Z")+COUNTIF(obs!Z17:AI17,"T")+COUNTIF(obs!Z23:AE23,"x")+COUNTIF(obs!Z23:AE23,"Z")+COUNTIF(obs!Z23:AE23,"T")+COUNTIF(obs!Z29:AE29,"x")+COUNTIF(obs!Z29:AE29,"Z")+COUNTIF(obs!Z29:AE29,"T")</f>
        <v>3</v>
      </c>
    </row>
    <row r="13" spans="1:10" ht="14.25" customHeight="1">
      <c r="A13" s="34">
        <f>A12/F8</f>
        <v>0.21739130434782608</v>
      </c>
      <c r="B13" s="34">
        <f>B12/F8</f>
        <v>0.21739130434782608</v>
      </c>
      <c r="C13" s="34">
        <f>C12/F8</f>
        <v>0.21739130434782608</v>
      </c>
      <c r="D13" s="34">
        <f>D12/F8</f>
        <v>0.21739130434782608</v>
      </c>
      <c r="E13" s="34">
        <f>E12/F8</f>
        <v>0.13043478260869565</v>
      </c>
    </row>
    <row r="14" spans="1:10" s="35" customFormat="1" ht="14.25" customHeight="1">
      <c r="A14" s="51" t="s">
        <v>49</v>
      </c>
      <c r="B14" s="51"/>
      <c r="C14" s="51"/>
      <c r="D14" s="51"/>
      <c r="E14" s="51"/>
    </row>
    <row r="15" spans="1:10" s="94" customFormat="1" ht="14.25" customHeight="1">
      <c r="A15" s="54" t="s">
        <v>26</v>
      </c>
      <c r="B15" s="52" t="s">
        <v>27</v>
      </c>
      <c r="C15" s="52" t="s">
        <v>28</v>
      </c>
      <c r="D15" s="52" t="s">
        <v>29</v>
      </c>
      <c r="E15" s="52" t="s">
        <v>30</v>
      </c>
      <c r="F15" s="95"/>
      <c r="G15" s="95"/>
      <c r="H15" s="95"/>
      <c r="I15" s="95"/>
      <c r="J15" s="95"/>
    </row>
    <row r="16" spans="1:10" ht="14.25" customHeight="1">
      <c r="A16" s="96">
        <v>0.25</v>
      </c>
      <c r="B16" s="96">
        <v>0.2</v>
      </c>
      <c r="C16" s="96">
        <v>0.1</v>
      </c>
      <c r="D16" s="96">
        <v>0.2</v>
      </c>
      <c r="E16" s="96">
        <v>0.25</v>
      </c>
    </row>
    <row r="17" spans="1:9" s="35" customFormat="1" ht="14.25" customHeight="1">
      <c r="A17" s="95"/>
      <c r="B17" s="95"/>
      <c r="C17" s="95"/>
      <c r="D17" s="95"/>
      <c r="E17" s="95"/>
    </row>
    <row r="18" spans="1:9" ht="14.25" customHeight="1">
      <c r="A18" s="50" t="s">
        <v>48</v>
      </c>
      <c r="B18" s="7"/>
      <c r="C18" s="7"/>
      <c r="D18" s="7"/>
      <c r="E18" s="7"/>
      <c r="F18" s="82" t="s">
        <v>47</v>
      </c>
      <c r="G18" s="83"/>
      <c r="H18" s="81" t="s">
        <v>50</v>
      </c>
      <c r="I18" s="81"/>
    </row>
    <row r="19" spans="1:9" ht="14.25" customHeight="1">
      <c r="A19" s="8" t="s">
        <v>16</v>
      </c>
      <c r="B19" s="8" t="s">
        <v>18</v>
      </c>
      <c r="C19" s="8" t="s">
        <v>19</v>
      </c>
      <c r="D19" s="8" t="s">
        <v>21</v>
      </c>
      <c r="E19" s="9" t="s">
        <v>22</v>
      </c>
      <c r="F19" s="82"/>
      <c r="G19" s="83"/>
      <c r="H19" s="81"/>
      <c r="I19" s="81"/>
    </row>
    <row r="20" spans="1:9" ht="14.25" customHeight="1">
      <c r="A20" s="11">
        <f>obs!AJ6</f>
        <v>2</v>
      </c>
      <c r="B20" s="11">
        <f>obs!AJ12</f>
        <v>3</v>
      </c>
      <c r="C20" s="11">
        <f>obs!AJ18</f>
        <v>1</v>
      </c>
      <c r="D20" s="11">
        <f>obs!AJ24</f>
        <v>5</v>
      </c>
      <c r="E20" s="11">
        <f>obs!AJ30</f>
        <v>3</v>
      </c>
      <c r="F20" s="84">
        <f>AVERAGE(A20:E20)</f>
        <v>2.8</v>
      </c>
      <c r="G20" s="85"/>
      <c r="H20" s="79">
        <v>3</v>
      </c>
      <c r="I20" s="79"/>
    </row>
    <row r="21" spans="1:9" ht="14.25" customHeight="1"/>
    <row r="22" spans="1:9" ht="14.25" customHeight="1"/>
    <row r="23" spans="1:9" ht="14.25" customHeight="1"/>
    <row r="24" spans="1:9" ht="14.25" customHeight="1"/>
    <row r="25" spans="1:9" ht="14.25" customHeight="1"/>
    <row r="26" spans="1:9" ht="14.25" customHeight="1"/>
    <row r="27" spans="1:9" ht="14.25" customHeight="1"/>
    <row r="28" spans="1:9" ht="14.25" customHeight="1"/>
    <row r="29" spans="1:9" ht="14.25" customHeight="1"/>
    <row r="30" spans="1:9" ht="14.25" customHeight="1"/>
    <row r="31" spans="1:9" ht="14.25" customHeight="1"/>
    <row r="32" spans="1:9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</sheetData>
  <mergeCells count="9">
    <mergeCell ref="A2:D2"/>
    <mergeCell ref="E3:F4"/>
    <mergeCell ref="E2:F2"/>
    <mergeCell ref="F6:F7"/>
    <mergeCell ref="H20:I20"/>
    <mergeCell ref="G5:G7"/>
    <mergeCell ref="H18:I19"/>
    <mergeCell ref="F18:G19"/>
    <mergeCell ref="F20:G20"/>
  </mergeCells>
  <conditionalFormatting sqref="F8">
    <cfRule type="expression" dxfId="35" priority="16">
      <formula>F8&gt;$G$8</formula>
    </cfRule>
    <cfRule type="expression" dxfId="34" priority="15">
      <formula>F8&lt;=$G$8</formula>
    </cfRule>
  </conditionalFormatting>
  <conditionalFormatting sqref="F20:G20">
    <cfRule type="expression" dxfId="33" priority="14">
      <formula>F20&gt;$H$20</formula>
    </cfRule>
    <cfRule type="expression" dxfId="32" priority="13">
      <formula>F20&lt;=$H$20</formula>
    </cfRule>
  </conditionalFormatting>
  <conditionalFormatting sqref="A13">
    <cfRule type="expression" dxfId="31" priority="12">
      <formula>A13&gt;$A$16</formula>
    </cfRule>
    <cfRule type="expression" dxfId="30" priority="11">
      <formula>A13&lt;=$A$16</formula>
    </cfRule>
  </conditionalFormatting>
  <conditionalFormatting sqref="B13">
    <cfRule type="expression" dxfId="29" priority="10">
      <formula>B13&gt;$B$16</formula>
    </cfRule>
    <cfRule type="expression" dxfId="28" priority="9">
      <formula>B13&lt;=$B$16</formula>
    </cfRule>
  </conditionalFormatting>
  <conditionalFormatting sqref="C13">
    <cfRule type="expression" dxfId="27" priority="8">
      <formula>C13&gt;$C$16</formula>
    </cfRule>
    <cfRule type="expression" dxfId="26" priority="7">
      <formula>C13&lt;=$C$16</formula>
    </cfRule>
  </conditionalFormatting>
  <conditionalFormatting sqref="D13">
    <cfRule type="expression" dxfId="5" priority="4">
      <formula>D13&gt;$D$16</formula>
    </cfRule>
    <cfRule type="expression" dxfId="4" priority="3">
      <formula>D13&lt;=$D$16</formula>
    </cfRule>
  </conditionalFormatting>
  <conditionalFormatting sqref="E13">
    <cfRule type="expression" dxfId="2" priority="2">
      <formula>E13&gt;$E$16</formula>
    </cfRule>
    <cfRule type="expression" dxfId="1" priority="1">
      <formula>E13&lt;=$E$16</formula>
    </cfRule>
  </conditionalFormatting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Wilson</cp:lastModifiedBy>
  <dcterms:created xsi:type="dcterms:W3CDTF">2015-06-05T18:17:20Z</dcterms:created>
  <dcterms:modified xsi:type="dcterms:W3CDTF">2020-11-30T19:28:40Z</dcterms:modified>
</cp:coreProperties>
</file>